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51 Llicències (AM 45m fi 2029)/02_PCAP/ANNEXOS/"/>
    </mc:Choice>
  </mc:AlternateContent>
  <xr:revisionPtr revIDLastSave="166" documentId="8_{93C78E71-C4F2-4BFC-8518-89A17EC33232}" xr6:coauthVersionLast="45" xr6:coauthVersionMax="47" xr10:uidLastSave="{CFC490D1-8DFD-43F0-8572-A77DE8F03A1B}"/>
  <bookViews>
    <workbookView xWindow="-108" yWindow="-108" windowWidth="23256" windowHeight="13896" xr2:uid="{537F16F2-6246-453B-A4F4-F7607E8020E2}"/>
  </bookViews>
  <sheets>
    <sheet name="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2" i="1" l="1"/>
  <c r="G16" i="1"/>
  <c r="H16" i="1" s="1"/>
  <c r="F12" i="1"/>
  <c r="G12" i="1" s="1"/>
  <c r="H12" i="1" s="1"/>
  <c r="F13" i="1"/>
  <c r="G13" i="1" s="1"/>
  <c r="H13" i="1" s="1"/>
  <c r="F16" i="1"/>
  <c r="K10" i="1"/>
  <c r="L10" i="1" s="1"/>
  <c r="M10" i="1" s="1"/>
  <c r="N10" i="1" s="1"/>
  <c r="K11" i="1"/>
  <c r="L11" i="1" s="1"/>
  <c r="M11" i="1" s="1"/>
  <c r="N11" i="1" s="1"/>
  <c r="K12" i="1"/>
  <c r="L12" i="1" s="1"/>
  <c r="M12" i="1" s="1"/>
  <c r="N12" i="1" s="1"/>
  <c r="K13" i="1"/>
  <c r="L13" i="1" s="1"/>
  <c r="M13" i="1" s="1"/>
  <c r="N13" i="1" s="1"/>
  <c r="K14" i="1"/>
  <c r="K15" i="1"/>
  <c r="K16" i="1"/>
  <c r="L16" i="1" s="1"/>
  <c r="M16" i="1" s="1"/>
  <c r="N16" i="1" s="1"/>
  <c r="K17" i="1"/>
  <c r="L17" i="1" s="1"/>
  <c r="M17" i="1" s="1"/>
  <c r="N17" i="1" s="1"/>
  <c r="K18" i="1"/>
  <c r="L18" i="1" s="1"/>
  <c r="M18" i="1" s="1"/>
  <c r="N18" i="1" s="1"/>
  <c r="K19" i="1"/>
  <c r="L19" i="1" s="1"/>
  <c r="M19" i="1" s="1"/>
  <c r="N19" i="1" s="1"/>
  <c r="K20" i="1"/>
  <c r="L20" i="1" s="1"/>
  <c r="M20" i="1" s="1"/>
  <c r="N20" i="1" s="1"/>
  <c r="K21" i="1"/>
  <c r="L21" i="1" s="1"/>
  <c r="M21" i="1" s="1"/>
  <c r="N21" i="1" s="1"/>
  <c r="K9" i="1"/>
  <c r="L9" i="1" s="1"/>
  <c r="E21" i="1"/>
  <c r="F21" i="1" s="1"/>
  <c r="E20" i="1"/>
  <c r="F20" i="1" s="1"/>
  <c r="E19" i="1"/>
  <c r="F19" i="1" s="1"/>
  <c r="G19" i="1" s="1"/>
  <c r="H19" i="1" s="1"/>
  <c r="E18" i="1"/>
  <c r="F18" i="1" s="1"/>
  <c r="E17" i="1"/>
  <c r="F17" i="1" s="1"/>
  <c r="G17" i="1" s="1"/>
  <c r="H17" i="1" s="1"/>
  <c r="E16" i="1"/>
  <c r="E15" i="1"/>
  <c r="F15" i="1" s="1"/>
  <c r="G15" i="1" s="1"/>
  <c r="H15" i="1" s="1"/>
  <c r="E14" i="1"/>
  <c r="F14" i="1" s="1"/>
  <c r="E13" i="1"/>
  <c r="E12" i="1"/>
  <c r="E11" i="1"/>
  <c r="F11" i="1" s="1"/>
  <c r="G11" i="1" s="1"/>
  <c r="H11" i="1" s="1"/>
  <c r="E10" i="1"/>
  <c r="E9" i="1"/>
  <c r="O21" i="1" l="1"/>
  <c r="O20" i="1"/>
  <c r="O19" i="1"/>
  <c r="O18" i="1"/>
  <c r="O17" i="1"/>
  <c r="O11" i="1"/>
  <c r="O16" i="1"/>
  <c r="O13" i="1"/>
  <c r="O12" i="1"/>
  <c r="O10" i="1"/>
  <c r="M9" i="1"/>
  <c r="G14" i="1"/>
  <c r="H14" i="1" s="1"/>
  <c r="I12" i="1"/>
  <c r="I13" i="1"/>
  <c r="L15" i="1"/>
  <c r="M15" i="1" s="1"/>
  <c r="N15" i="1" s="1"/>
  <c r="G21" i="1"/>
  <c r="H21" i="1" s="1"/>
  <c r="G18" i="1"/>
  <c r="H18" i="1" s="1"/>
  <c r="I18" i="1"/>
  <c r="I10" i="1"/>
  <c r="I16" i="1"/>
  <c r="G20" i="1"/>
  <c r="H20" i="1" s="1"/>
  <c r="I20" i="1"/>
  <c r="I15" i="1"/>
  <c r="I19" i="1"/>
  <c r="E22" i="1"/>
  <c r="I17" i="1"/>
  <c r="F9" i="1"/>
  <c r="G9" i="1" s="1"/>
  <c r="H9" i="1" s="1"/>
  <c r="I11" i="1"/>
  <c r="F10" i="1"/>
  <c r="G10" i="1" s="1"/>
  <c r="H10" i="1" s="1"/>
  <c r="L14" i="1"/>
  <c r="M14" i="1" s="1"/>
  <c r="N14" i="1" s="1"/>
  <c r="O14" i="1" l="1"/>
  <c r="O15" i="1"/>
  <c r="M22" i="1"/>
  <c r="L22" i="1"/>
  <c r="N9" i="1"/>
  <c r="N22" i="1" s="1"/>
  <c r="I14" i="1"/>
  <c r="F22" i="1"/>
  <c r="I9" i="1"/>
  <c r="I21" i="1"/>
  <c r="O9" i="1" l="1"/>
  <c r="O22" i="1" s="1"/>
  <c r="I22" i="1"/>
  <c r="H22" i="1" l="1"/>
  <c r="G22" i="1"/>
</calcChain>
</file>

<file path=xl/sharedStrings.xml><?xml version="1.0" encoding="utf-8"?>
<sst xmlns="http://schemas.openxmlformats.org/spreadsheetml/2006/main" count="38" uniqueCount="38">
  <si>
    <t>Lot</t>
  </si>
  <si>
    <t>Descripció</t>
  </si>
  <si>
    <t>Unitats</t>
  </si>
  <si>
    <t>Total Anual</t>
  </si>
  <si>
    <t>Oferta proveïdor</t>
  </si>
  <si>
    <t>Nom proveïdor:</t>
  </si>
  <si>
    <t>NIF:</t>
  </si>
  <si>
    <t>LSL-2026-51</t>
  </si>
  <si>
    <t>Aplicaciones de Microsoft 365 para negocios</t>
  </si>
  <si>
    <t>Exchange Online (plan 1)</t>
  </si>
  <si>
    <t>Exchange Online (plan 2)</t>
  </si>
  <si>
    <t>Microsoft 365 E5 EEE (sin Teams)</t>
  </si>
  <si>
    <t>Microsoft 365 Empresa Estándar</t>
  </si>
  <si>
    <t>Microsoft Teams EEE</t>
  </si>
  <si>
    <t>Office 365 E1 EEE (Sin Teams)</t>
  </si>
  <si>
    <t>Power Automate per user plan</t>
  </si>
  <si>
    <t>Power BI Pro</t>
  </si>
  <si>
    <t>Planner &amp; Project plan  3</t>
  </si>
  <si>
    <t>Visio Plan 2</t>
  </si>
  <si>
    <t>Adobe Acrobat Pro</t>
  </si>
  <si>
    <t>Azure App Service</t>
  </si>
  <si>
    <t>Import anual 2026 s/IVA</t>
  </si>
  <si>
    <t>Import anual 2027 s/IVA</t>
  </si>
  <si>
    <t>Import anual 2028 s/IVA</t>
  </si>
  <si>
    <t>Import anual 2029 s/IVA</t>
  </si>
  <si>
    <t>PU s/IVA 2026</t>
  </si>
  <si>
    <t>Indicar si hi ha increment</t>
  </si>
  <si>
    <t>Total anual</t>
  </si>
  <si>
    <t>TOTAL LICITACIÓ S/IVA</t>
  </si>
  <si>
    <t>Import anual
 s/IVA 2028</t>
  </si>
  <si>
    <t>Import anual 
s/IVA 2028</t>
  </si>
  <si>
    <t>Import anual 
s/IVA 2027</t>
  </si>
  <si>
    <t>Import anual 
s/IVA 2026</t>
  </si>
  <si>
    <t>Llicències Microsoft Office365 + Acrobat PRO</t>
  </si>
  <si>
    <t>Només s'han d'omplir els espais en blanc</t>
  </si>
  <si>
    <t xml:space="preserve">PU màxim </t>
  </si>
  <si>
    <t>No es poden superar el preu unitari màxim.</t>
  </si>
  <si>
    <t>No es pot superar l'increment màxim previst anual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</si>
</sst>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  <charset val="1"/>
    </font>
    <font>
      <b/>
      <sz val="1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BFBFB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3" borderId="2" xfId="0" applyNumberFormat="1" applyFont="1" applyFill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2" fillId="0" borderId="9" xfId="0" applyFont="1" applyBorder="1"/>
    <xf numFmtId="0" fontId="5" fillId="0" borderId="9" xfId="0" applyFont="1" applyBorder="1"/>
    <xf numFmtId="0" fontId="2" fillId="0" borderId="10" xfId="0" applyFont="1" applyBorder="1"/>
    <xf numFmtId="164" fontId="1" fillId="3" borderId="8" xfId="0" applyNumberFormat="1" applyFont="1" applyFill="1" applyBorder="1" applyAlignment="1">
      <alignment vertical="center"/>
    </xf>
    <xf numFmtId="0" fontId="6" fillId="0" borderId="0" xfId="0" applyFont="1"/>
    <xf numFmtId="0" fontId="7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wrapText="1"/>
    </xf>
    <xf numFmtId="9" fontId="2" fillId="0" borderId="0" xfId="0" applyNumberFormat="1" applyFont="1"/>
    <xf numFmtId="0" fontId="8" fillId="3" borderId="0" xfId="0" applyFont="1" applyFill="1"/>
    <xf numFmtId="0" fontId="9" fillId="3" borderId="0" xfId="0" applyFont="1" applyFill="1"/>
    <xf numFmtId="0" fontId="8" fillId="3" borderId="13" xfId="0" applyFont="1" applyFill="1" applyBorder="1"/>
    <xf numFmtId="0" fontId="9" fillId="3" borderId="13" xfId="0" applyFont="1" applyFill="1" applyBorder="1"/>
    <xf numFmtId="0" fontId="9" fillId="3" borderId="0" xfId="0" applyFont="1" applyFill="1" applyAlignment="1">
      <alignment horizontal="center"/>
    </xf>
    <xf numFmtId="0" fontId="9" fillId="3" borderId="13" xfId="0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2" fillId="4" borderId="14" xfId="0" applyFont="1" applyFill="1" applyBorder="1"/>
    <xf numFmtId="0" fontId="2" fillId="4" borderId="15" xfId="0" applyFont="1" applyFill="1" applyBorder="1"/>
    <xf numFmtId="9" fontId="2" fillId="0" borderId="0" xfId="0" applyNumberFormat="1" applyFont="1" applyBorder="1"/>
    <xf numFmtId="164" fontId="1" fillId="3" borderId="0" xfId="0" applyNumberFormat="1" applyFont="1" applyFill="1" applyBorder="1" applyAlignment="1">
      <alignment vertical="center"/>
    </xf>
    <xf numFmtId="164" fontId="1" fillId="3" borderId="15" xfId="0" applyNumberFormat="1" applyFont="1" applyFill="1" applyBorder="1" applyAlignment="1">
      <alignment vertical="center"/>
    </xf>
    <xf numFmtId="164" fontId="4" fillId="4" borderId="16" xfId="0" applyNumberFormat="1" applyFont="1" applyFill="1" applyBorder="1" applyAlignment="1">
      <alignment horizontal="center"/>
    </xf>
    <xf numFmtId="164" fontId="4" fillId="4" borderId="17" xfId="0" applyNumberFormat="1" applyFont="1" applyFill="1" applyBorder="1" applyAlignment="1">
      <alignment horizontal="center"/>
    </xf>
    <xf numFmtId="164" fontId="4" fillId="4" borderId="18" xfId="0" applyNumberFormat="1" applyFont="1" applyFill="1" applyBorder="1" applyAlignment="1">
      <alignment horizontal="center"/>
    </xf>
    <xf numFmtId="164" fontId="1" fillId="5" borderId="14" xfId="0" applyNumberFormat="1" applyFont="1" applyFill="1" applyBorder="1" applyAlignment="1">
      <alignment horizontal="center" vertical="center"/>
    </xf>
    <xf numFmtId="164" fontId="4" fillId="6" borderId="17" xfId="0" applyNumberFormat="1" applyFont="1" applyFill="1" applyBorder="1" applyAlignment="1">
      <alignment horizontal="center"/>
    </xf>
    <xf numFmtId="164" fontId="4" fillId="6" borderId="16" xfId="0" applyNumberFormat="1" applyFont="1" applyFill="1" applyBorder="1" applyAlignment="1">
      <alignment horizontal="center"/>
    </xf>
    <xf numFmtId="164" fontId="4" fillId="6" borderId="18" xfId="0" applyNumberFormat="1" applyFont="1" applyFill="1" applyBorder="1" applyAlignment="1">
      <alignment horizontal="center"/>
    </xf>
    <xf numFmtId="0" fontId="10" fillId="0" borderId="0" xfId="0" applyFont="1"/>
    <xf numFmtId="0" fontId="4" fillId="4" borderId="0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E018-5129-444C-B3AF-AC6B2D2B9CE4}">
  <sheetPr>
    <pageSetUpPr fitToPage="1"/>
  </sheetPr>
  <dimension ref="A2:O27"/>
  <sheetViews>
    <sheetView tabSelected="1" topLeftCell="A7" workbookViewId="0">
      <selection activeCell="B28" sqref="B28"/>
    </sheetView>
  </sheetViews>
  <sheetFormatPr baseColWidth="10" defaultColWidth="9.296875" defaultRowHeight="13.8"/>
  <cols>
    <col min="1" max="1" width="4.796875" style="2" bestFit="1" customWidth="1"/>
    <col min="2" max="2" width="34.19921875" style="2" bestFit="1" customWidth="1"/>
    <col min="3" max="3" width="28.8984375" style="2" customWidth="1"/>
    <col min="4" max="7" width="11.59765625" style="2" bestFit="1" customWidth="1"/>
    <col min="8" max="9" width="11.59765625" style="2" customWidth="1"/>
    <col min="10" max="10" width="13" style="2" bestFit="1" customWidth="1"/>
    <col min="11" max="11" width="23.19921875" style="2" bestFit="1" customWidth="1"/>
    <col min="12" max="13" width="21.59765625" style="2" customWidth="1"/>
    <col min="14" max="14" width="16.796875" style="2" bestFit="1" customWidth="1"/>
    <col min="15" max="15" width="15.59765625" style="2" bestFit="1" customWidth="1"/>
    <col min="16" max="16" width="16.796875" style="2" bestFit="1" customWidth="1"/>
    <col min="17" max="16384" width="9.296875" style="2"/>
  </cols>
  <sheetData>
    <row r="2" spans="1:15" ht="14.4" thickBot="1">
      <c r="B2" s="6" t="s">
        <v>5</v>
      </c>
      <c r="C2" s="6"/>
      <c r="D2" s="6"/>
    </row>
    <row r="3" spans="1:15" ht="14.4" thickBot="1">
      <c r="B3" s="6" t="s">
        <v>6</v>
      </c>
      <c r="C3" s="8"/>
      <c r="D3" s="7"/>
    </row>
    <row r="5" spans="1:15" ht="28.8" thickBot="1">
      <c r="B5" s="36" t="s">
        <v>7</v>
      </c>
      <c r="C5" s="3"/>
    </row>
    <row r="6" spans="1:15" ht="15.6">
      <c r="B6" s="10" t="s">
        <v>33</v>
      </c>
      <c r="J6" s="38" t="s">
        <v>4</v>
      </c>
      <c r="K6" s="39"/>
      <c r="L6" s="39"/>
      <c r="M6" s="39"/>
      <c r="N6" s="39"/>
      <c r="O6" s="40"/>
    </row>
    <row r="7" spans="1:15">
      <c r="F7" s="14">
        <v>0.02</v>
      </c>
      <c r="G7" s="14">
        <v>0.02</v>
      </c>
      <c r="H7" s="14">
        <v>0.02</v>
      </c>
      <c r="I7" s="14"/>
      <c r="J7" s="24"/>
      <c r="K7" s="37" t="s">
        <v>26</v>
      </c>
      <c r="L7" s="26"/>
      <c r="M7" s="26"/>
      <c r="N7" s="26"/>
      <c r="O7" s="25"/>
    </row>
    <row r="8" spans="1:15" ht="42" thickBot="1">
      <c r="A8" s="11" t="s">
        <v>0</v>
      </c>
      <c r="B8" s="12" t="s">
        <v>1</v>
      </c>
      <c r="C8" s="12" t="s">
        <v>2</v>
      </c>
      <c r="D8" s="12" t="s">
        <v>35</v>
      </c>
      <c r="E8" s="13" t="s">
        <v>21</v>
      </c>
      <c r="F8" s="13" t="s">
        <v>22</v>
      </c>
      <c r="G8" s="13" t="s">
        <v>23</v>
      </c>
      <c r="H8" s="13" t="s">
        <v>24</v>
      </c>
      <c r="I8" s="13" t="s">
        <v>28</v>
      </c>
      <c r="J8" s="4" t="s">
        <v>25</v>
      </c>
      <c r="K8" s="23" t="s">
        <v>32</v>
      </c>
      <c r="L8" s="23" t="s">
        <v>31</v>
      </c>
      <c r="M8" s="23" t="s">
        <v>30</v>
      </c>
      <c r="N8" s="23" t="s">
        <v>29</v>
      </c>
      <c r="O8" s="5" t="s">
        <v>3</v>
      </c>
    </row>
    <row r="9" spans="1:15" ht="14.4" thickBot="1">
      <c r="A9" s="15">
        <v>1</v>
      </c>
      <c r="B9" s="16" t="s">
        <v>8</v>
      </c>
      <c r="C9" s="19">
        <v>12</v>
      </c>
      <c r="D9" s="21">
        <v>118</v>
      </c>
      <c r="E9" s="21">
        <f>D9*C9</f>
        <v>1416</v>
      </c>
      <c r="F9" s="21">
        <f>E9*$F$7+E9</f>
        <v>1444.32</v>
      </c>
      <c r="G9" s="21">
        <f>F9*$F$7+F9</f>
        <v>1473.2064</v>
      </c>
      <c r="H9" s="21">
        <f>G9*$F$7+G9</f>
        <v>1502.6705280000001</v>
      </c>
      <c r="I9" s="21">
        <f>SUM(E9:H9)</f>
        <v>5836.1969279999994</v>
      </c>
      <c r="J9" s="32"/>
      <c r="K9" s="1">
        <f t="shared" ref="K9:K21" si="0">J9*C9</f>
        <v>0</v>
      </c>
      <c r="L9" s="1">
        <f>K9*$L$7+K9</f>
        <v>0</v>
      </c>
      <c r="M9" s="1">
        <f>L9*$L$7+L9</f>
        <v>0</v>
      </c>
      <c r="N9" s="1">
        <f>M9*$L$7+M9</f>
        <v>0</v>
      </c>
      <c r="O9" s="9">
        <f>SUM(K9:N9)</f>
        <v>0</v>
      </c>
    </row>
    <row r="10" spans="1:15" ht="14.4" thickBot="1">
      <c r="A10" s="15">
        <v>1</v>
      </c>
      <c r="B10" s="16" t="s">
        <v>9</v>
      </c>
      <c r="C10" s="19">
        <v>84</v>
      </c>
      <c r="D10" s="21">
        <v>44.5</v>
      </c>
      <c r="E10" s="21">
        <f t="shared" ref="E10:E21" si="1">D10*C10</f>
        <v>3738</v>
      </c>
      <c r="F10" s="21">
        <f t="shared" ref="F10:H21" si="2">E10*$F$7+E10</f>
        <v>3812.76</v>
      </c>
      <c r="G10" s="21">
        <f t="shared" si="2"/>
        <v>3889.0152000000003</v>
      </c>
      <c r="H10" s="21">
        <f t="shared" si="2"/>
        <v>3966.7955040000002</v>
      </c>
      <c r="I10" s="21">
        <f t="shared" ref="I10:I21" si="3">SUM(E10:H10)</f>
        <v>15406.570704</v>
      </c>
      <c r="J10" s="32"/>
      <c r="K10" s="1">
        <f t="shared" si="0"/>
        <v>0</v>
      </c>
      <c r="L10" s="1">
        <f t="shared" ref="L10:N21" si="4">K10*$L$7+K10</f>
        <v>0</v>
      </c>
      <c r="M10" s="1">
        <f t="shared" si="4"/>
        <v>0</v>
      </c>
      <c r="N10" s="1">
        <f t="shared" si="4"/>
        <v>0</v>
      </c>
      <c r="O10" s="9">
        <f t="shared" ref="O10:O21" si="5">SUM(K10:N10)</f>
        <v>0</v>
      </c>
    </row>
    <row r="11" spans="1:15" ht="14.4" thickBot="1">
      <c r="A11" s="15">
        <v>1</v>
      </c>
      <c r="B11" s="16" t="s">
        <v>10</v>
      </c>
      <c r="C11" s="19">
        <v>2</v>
      </c>
      <c r="D11" s="21">
        <v>90</v>
      </c>
      <c r="E11" s="21">
        <f t="shared" si="1"/>
        <v>180</v>
      </c>
      <c r="F11" s="21">
        <f t="shared" si="2"/>
        <v>183.6</v>
      </c>
      <c r="G11" s="21">
        <f t="shared" si="2"/>
        <v>187.27199999999999</v>
      </c>
      <c r="H11" s="21">
        <f t="shared" si="2"/>
        <v>191.01743999999999</v>
      </c>
      <c r="I11" s="21">
        <f t="shared" si="3"/>
        <v>741.88944000000004</v>
      </c>
      <c r="J11" s="32"/>
      <c r="K11" s="1">
        <f t="shared" si="0"/>
        <v>0</v>
      </c>
      <c r="L11" s="1">
        <f t="shared" si="4"/>
        <v>0</v>
      </c>
      <c r="M11" s="1">
        <f t="shared" si="4"/>
        <v>0</v>
      </c>
      <c r="N11" s="1">
        <f t="shared" si="4"/>
        <v>0</v>
      </c>
      <c r="O11" s="9">
        <f t="shared" si="5"/>
        <v>0</v>
      </c>
    </row>
    <row r="12" spans="1:15" ht="14.4" thickBot="1">
      <c r="A12" s="15">
        <v>1</v>
      </c>
      <c r="B12" s="16" t="s">
        <v>11</v>
      </c>
      <c r="C12" s="19">
        <v>1</v>
      </c>
      <c r="D12" s="21">
        <v>105</v>
      </c>
      <c r="E12" s="21">
        <f t="shared" si="1"/>
        <v>105</v>
      </c>
      <c r="F12" s="21">
        <f t="shared" si="2"/>
        <v>107.1</v>
      </c>
      <c r="G12" s="21">
        <f t="shared" si="2"/>
        <v>109.24199999999999</v>
      </c>
      <c r="H12" s="21">
        <f t="shared" si="2"/>
        <v>111.42683999999998</v>
      </c>
      <c r="I12" s="21">
        <f t="shared" si="3"/>
        <v>432.76883999999995</v>
      </c>
      <c r="J12" s="32"/>
      <c r="K12" s="1">
        <f t="shared" si="0"/>
        <v>0</v>
      </c>
      <c r="L12" s="1">
        <f t="shared" si="4"/>
        <v>0</v>
      </c>
      <c r="M12" s="1">
        <f t="shared" si="4"/>
        <v>0</v>
      </c>
      <c r="N12" s="1">
        <f t="shared" si="4"/>
        <v>0</v>
      </c>
      <c r="O12" s="9">
        <f t="shared" si="5"/>
        <v>0</v>
      </c>
    </row>
    <row r="13" spans="1:15" ht="14.4" thickBot="1">
      <c r="A13" s="15">
        <v>1</v>
      </c>
      <c r="B13" s="16" t="s">
        <v>12</v>
      </c>
      <c r="C13" s="19">
        <v>112</v>
      </c>
      <c r="D13" s="21">
        <v>140.5</v>
      </c>
      <c r="E13" s="21">
        <f t="shared" si="1"/>
        <v>15736</v>
      </c>
      <c r="F13" s="21">
        <f t="shared" si="2"/>
        <v>16050.72</v>
      </c>
      <c r="G13" s="21">
        <f t="shared" si="2"/>
        <v>16371.734399999999</v>
      </c>
      <c r="H13" s="21">
        <f t="shared" si="2"/>
        <v>16699.169087999999</v>
      </c>
      <c r="I13" s="21">
        <f t="shared" si="3"/>
        <v>64857.623487999997</v>
      </c>
      <c r="J13" s="32"/>
      <c r="K13" s="1">
        <f t="shared" si="0"/>
        <v>0</v>
      </c>
      <c r="L13" s="1">
        <f t="shared" si="4"/>
        <v>0</v>
      </c>
      <c r="M13" s="1">
        <f t="shared" si="4"/>
        <v>0</v>
      </c>
      <c r="N13" s="1">
        <f t="shared" si="4"/>
        <v>0</v>
      </c>
      <c r="O13" s="9">
        <f t="shared" si="5"/>
        <v>0</v>
      </c>
    </row>
    <row r="14" spans="1:15" ht="14.4" thickBot="1">
      <c r="A14" s="15">
        <v>1</v>
      </c>
      <c r="B14" s="16" t="s">
        <v>13</v>
      </c>
      <c r="C14" s="19">
        <v>11</v>
      </c>
      <c r="D14" s="21">
        <v>105</v>
      </c>
      <c r="E14" s="21">
        <f t="shared" si="1"/>
        <v>1155</v>
      </c>
      <c r="F14" s="21">
        <f t="shared" si="2"/>
        <v>1178.0999999999999</v>
      </c>
      <c r="G14" s="21">
        <f t="shared" si="2"/>
        <v>1201.6619999999998</v>
      </c>
      <c r="H14" s="21">
        <f t="shared" si="2"/>
        <v>1225.6952399999998</v>
      </c>
      <c r="I14" s="21">
        <f t="shared" si="3"/>
        <v>4760.4572399999997</v>
      </c>
      <c r="J14" s="32"/>
      <c r="K14" s="1">
        <f t="shared" si="0"/>
        <v>0</v>
      </c>
      <c r="L14" s="1">
        <f t="shared" si="4"/>
        <v>0</v>
      </c>
      <c r="M14" s="1">
        <f t="shared" si="4"/>
        <v>0</v>
      </c>
      <c r="N14" s="1">
        <f t="shared" si="4"/>
        <v>0</v>
      </c>
      <c r="O14" s="9">
        <f t="shared" si="5"/>
        <v>0</v>
      </c>
    </row>
    <row r="15" spans="1:15" ht="14.4" thickBot="1">
      <c r="A15" s="15">
        <v>1</v>
      </c>
      <c r="B15" s="16" t="s">
        <v>14</v>
      </c>
      <c r="C15" s="19">
        <v>10</v>
      </c>
      <c r="D15" s="21">
        <v>113</v>
      </c>
      <c r="E15" s="21">
        <f t="shared" si="1"/>
        <v>1130</v>
      </c>
      <c r="F15" s="21">
        <f t="shared" si="2"/>
        <v>1152.5999999999999</v>
      </c>
      <c r="G15" s="21">
        <f t="shared" si="2"/>
        <v>1175.6519999999998</v>
      </c>
      <c r="H15" s="21">
        <f t="shared" si="2"/>
        <v>1199.1650399999999</v>
      </c>
      <c r="I15" s="21">
        <f t="shared" si="3"/>
        <v>4657.4170399999994</v>
      </c>
      <c r="J15" s="32"/>
      <c r="K15" s="1">
        <f t="shared" si="0"/>
        <v>0</v>
      </c>
      <c r="L15" s="1">
        <f t="shared" si="4"/>
        <v>0</v>
      </c>
      <c r="M15" s="1">
        <f t="shared" si="4"/>
        <v>0</v>
      </c>
      <c r="N15" s="1">
        <f t="shared" si="4"/>
        <v>0</v>
      </c>
      <c r="O15" s="9">
        <f t="shared" si="5"/>
        <v>0</v>
      </c>
    </row>
    <row r="16" spans="1:15" ht="14.4" thickBot="1">
      <c r="A16" s="15">
        <v>1</v>
      </c>
      <c r="B16" s="16" t="s">
        <v>15</v>
      </c>
      <c r="C16" s="19">
        <v>3</v>
      </c>
      <c r="D16" s="21">
        <v>168</v>
      </c>
      <c r="E16" s="21">
        <f t="shared" si="1"/>
        <v>504</v>
      </c>
      <c r="F16" s="21">
        <f t="shared" si="2"/>
        <v>514.08000000000004</v>
      </c>
      <c r="G16" s="21">
        <f t="shared" si="2"/>
        <v>524.36160000000007</v>
      </c>
      <c r="H16" s="21">
        <f t="shared" si="2"/>
        <v>534.84883200000002</v>
      </c>
      <c r="I16" s="21">
        <f t="shared" si="3"/>
        <v>2077.2904320000002</v>
      </c>
      <c r="J16" s="32"/>
      <c r="K16" s="1">
        <f t="shared" si="0"/>
        <v>0</v>
      </c>
      <c r="L16" s="1">
        <f t="shared" si="4"/>
        <v>0</v>
      </c>
      <c r="M16" s="1">
        <f t="shared" si="4"/>
        <v>0</v>
      </c>
      <c r="N16" s="1">
        <f t="shared" si="4"/>
        <v>0</v>
      </c>
      <c r="O16" s="9">
        <f t="shared" si="5"/>
        <v>0</v>
      </c>
    </row>
    <row r="17" spans="1:15" ht="14.4" thickBot="1">
      <c r="A17" s="15">
        <v>1</v>
      </c>
      <c r="B17" s="16" t="s">
        <v>16</v>
      </c>
      <c r="C17" s="19">
        <v>26</v>
      </c>
      <c r="D17" s="21">
        <v>157.19999999999999</v>
      </c>
      <c r="E17" s="21">
        <f t="shared" si="1"/>
        <v>4087.2</v>
      </c>
      <c r="F17" s="21">
        <f t="shared" si="2"/>
        <v>4168.9439999999995</v>
      </c>
      <c r="G17" s="21">
        <f t="shared" si="2"/>
        <v>4252.3228799999997</v>
      </c>
      <c r="H17" s="21">
        <f t="shared" si="2"/>
        <v>4337.3693376000001</v>
      </c>
      <c r="I17" s="21">
        <f t="shared" si="3"/>
        <v>16845.836217600001</v>
      </c>
      <c r="J17" s="32"/>
      <c r="K17" s="1">
        <f t="shared" si="0"/>
        <v>0</v>
      </c>
      <c r="L17" s="1">
        <f t="shared" si="4"/>
        <v>0</v>
      </c>
      <c r="M17" s="1">
        <f t="shared" si="4"/>
        <v>0</v>
      </c>
      <c r="N17" s="1">
        <f t="shared" si="4"/>
        <v>0</v>
      </c>
      <c r="O17" s="9">
        <f t="shared" si="5"/>
        <v>0</v>
      </c>
    </row>
    <row r="18" spans="1:15" ht="14.4" thickBot="1">
      <c r="A18" s="15">
        <v>1</v>
      </c>
      <c r="B18" s="16" t="s">
        <v>17</v>
      </c>
      <c r="C18" s="19">
        <v>4</v>
      </c>
      <c r="D18" s="21">
        <v>337.2</v>
      </c>
      <c r="E18" s="21">
        <f t="shared" si="1"/>
        <v>1348.8</v>
      </c>
      <c r="F18" s="21">
        <f t="shared" si="2"/>
        <v>1375.7759999999998</v>
      </c>
      <c r="G18" s="21">
        <f t="shared" si="2"/>
        <v>1403.2915199999998</v>
      </c>
      <c r="H18" s="21">
        <f t="shared" si="2"/>
        <v>1431.3573503999999</v>
      </c>
      <c r="I18" s="21">
        <f t="shared" si="3"/>
        <v>5559.2248703999994</v>
      </c>
      <c r="J18" s="32"/>
      <c r="K18" s="1">
        <f t="shared" si="0"/>
        <v>0</v>
      </c>
      <c r="L18" s="1">
        <f t="shared" si="4"/>
        <v>0</v>
      </c>
      <c r="M18" s="1">
        <f t="shared" si="4"/>
        <v>0</v>
      </c>
      <c r="N18" s="1">
        <f t="shared" si="4"/>
        <v>0</v>
      </c>
      <c r="O18" s="9">
        <f t="shared" si="5"/>
        <v>0</v>
      </c>
    </row>
    <row r="19" spans="1:15" ht="14.4" thickBot="1">
      <c r="A19" s="15">
        <v>1</v>
      </c>
      <c r="B19" s="16" t="s">
        <v>18</v>
      </c>
      <c r="C19" s="19">
        <v>8</v>
      </c>
      <c r="D19" s="21">
        <v>168</v>
      </c>
      <c r="E19" s="21">
        <f t="shared" si="1"/>
        <v>1344</v>
      </c>
      <c r="F19" s="21">
        <f t="shared" si="2"/>
        <v>1370.88</v>
      </c>
      <c r="G19" s="21">
        <f t="shared" si="2"/>
        <v>1398.2976000000001</v>
      </c>
      <c r="H19" s="21">
        <f t="shared" si="2"/>
        <v>1426.2635520000001</v>
      </c>
      <c r="I19" s="21">
        <f t="shared" si="3"/>
        <v>5539.4411520000003</v>
      </c>
      <c r="J19" s="32"/>
      <c r="K19" s="1">
        <f t="shared" si="0"/>
        <v>0</v>
      </c>
      <c r="L19" s="1">
        <f t="shared" si="4"/>
        <v>0</v>
      </c>
      <c r="M19" s="1">
        <f t="shared" si="4"/>
        <v>0</v>
      </c>
      <c r="N19" s="1">
        <f t="shared" si="4"/>
        <v>0</v>
      </c>
      <c r="O19" s="9">
        <f t="shared" si="5"/>
        <v>0</v>
      </c>
    </row>
    <row r="20" spans="1:15" ht="14.4" thickBot="1">
      <c r="A20" s="15">
        <v>1</v>
      </c>
      <c r="B20" s="16" t="s">
        <v>19</v>
      </c>
      <c r="C20" s="19">
        <v>8</v>
      </c>
      <c r="D20" s="21">
        <v>400</v>
      </c>
      <c r="E20" s="21">
        <f t="shared" si="1"/>
        <v>3200</v>
      </c>
      <c r="F20" s="21">
        <f t="shared" si="2"/>
        <v>3264</v>
      </c>
      <c r="G20" s="21">
        <f t="shared" si="2"/>
        <v>3329.28</v>
      </c>
      <c r="H20" s="21">
        <f t="shared" si="2"/>
        <v>3395.8656000000001</v>
      </c>
      <c r="I20" s="21">
        <f t="shared" si="3"/>
        <v>13189.1456</v>
      </c>
      <c r="J20" s="32"/>
      <c r="K20" s="1">
        <f t="shared" si="0"/>
        <v>0</v>
      </c>
      <c r="L20" s="1">
        <f t="shared" si="4"/>
        <v>0</v>
      </c>
      <c r="M20" s="1">
        <f t="shared" si="4"/>
        <v>0</v>
      </c>
      <c r="N20" s="1">
        <f t="shared" si="4"/>
        <v>0</v>
      </c>
      <c r="O20" s="9">
        <f t="shared" si="5"/>
        <v>0</v>
      </c>
    </row>
    <row r="21" spans="1:15" ht="14.4" thickBot="1">
      <c r="A21" s="17">
        <v>1</v>
      </c>
      <c r="B21" s="18" t="s">
        <v>20</v>
      </c>
      <c r="C21" s="20">
        <v>1</v>
      </c>
      <c r="D21" s="22">
        <v>720</v>
      </c>
      <c r="E21" s="22">
        <f t="shared" si="1"/>
        <v>720</v>
      </c>
      <c r="F21" s="22">
        <f t="shared" si="2"/>
        <v>734.4</v>
      </c>
      <c r="G21" s="22">
        <f t="shared" si="2"/>
        <v>749.08799999999997</v>
      </c>
      <c r="H21" s="22">
        <f t="shared" si="2"/>
        <v>764.06975999999997</v>
      </c>
      <c r="I21" s="22">
        <f t="shared" si="3"/>
        <v>2967.5577600000001</v>
      </c>
      <c r="J21" s="32"/>
      <c r="K21" s="27">
        <f t="shared" si="0"/>
        <v>0</v>
      </c>
      <c r="L21" s="27">
        <f t="shared" si="4"/>
        <v>0</v>
      </c>
      <c r="M21" s="27">
        <f t="shared" si="4"/>
        <v>0</v>
      </c>
      <c r="N21" s="27">
        <f t="shared" si="4"/>
        <v>0</v>
      </c>
      <c r="O21" s="28">
        <f t="shared" si="5"/>
        <v>0</v>
      </c>
    </row>
    <row r="22" spans="1:15" ht="14.4" thickBot="1">
      <c r="D22" s="34" t="s">
        <v>27</v>
      </c>
      <c r="E22" s="33">
        <f>SUM(E9:E21)</f>
        <v>34664</v>
      </c>
      <c r="F22" s="33">
        <f>SUM(F9:F21)</f>
        <v>35357.280000000006</v>
      </c>
      <c r="G22" s="33">
        <f t="shared" ref="G22:H22" si="6">SUM(G9:G21)</f>
        <v>36064.425600000002</v>
      </c>
      <c r="H22" s="33">
        <f t="shared" si="6"/>
        <v>36785.714112000001</v>
      </c>
      <c r="I22" s="35">
        <f>SUM(I9:I21)</f>
        <v>142871.41971199997</v>
      </c>
      <c r="J22" s="29"/>
      <c r="K22" s="30">
        <f>SUM(K9:K21)</f>
        <v>0</v>
      </c>
      <c r="L22" s="30">
        <f t="shared" ref="L22:N22" si="7">SUM(L9:L21)</f>
        <v>0</v>
      </c>
      <c r="M22" s="30">
        <f t="shared" si="7"/>
        <v>0</v>
      </c>
      <c r="N22" s="30">
        <f t="shared" si="7"/>
        <v>0</v>
      </c>
      <c r="O22" s="31">
        <f>SUM(O9:O21)</f>
        <v>0</v>
      </c>
    </row>
    <row r="25" spans="1:15">
      <c r="B25" s="2" t="s">
        <v>34</v>
      </c>
    </row>
    <row r="26" spans="1:15">
      <c r="B26" s="2" t="s">
        <v>36</v>
      </c>
    </row>
    <row r="27" spans="1:15">
      <c r="B27" s="2" t="s">
        <v>37</v>
      </c>
    </row>
  </sheetData>
  <mergeCells count="1">
    <mergeCell ref="J6:O6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Madrid Ruiz</dc:creator>
  <cp:lastModifiedBy>Madrid Ruiz, Susana</cp:lastModifiedBy>
  <cp:lastPrinted>2024-10-22T12:24:22Z</cp:lastPrinted>
  <dcterms:created xsi:type="dcterms:W3CDTF">2024-10-22T12:20:04Z</dcterms:created>
  <dcterms:modified xsi:type="dcterms:W3CDTF">2025-12-09T13:41:11Z</dcterms:modified>
</cp:coreProperties>
</file>